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11 (витяг)" sheetId="1" r:id="rId1"/>
  </sheets>
  <definedNames>
    <definedName name="_xlnm.Print_Area" localSheetId="0">'11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<sst xmlns="http://schemas.openxmlformats.org/spreadsheetml/2006/main" count="34" uniqueCount="33">
  <si>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</si>
  <si>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</si>
  <si>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</si>
  <si>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</si>
  <si>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</si>
  <si>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</si>
  <si>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</si>
  <si>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</si>
  <si>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</si>
  <si>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</si>
  <si>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</si>
  <si>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</si>
  <si>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</si>
  <si>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</si>
  <si>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</si>
  <si>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</si>
  <si>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</si>
  <si>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</si>
  <si>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</si>
  <si>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</si>
  <si>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</si>
  <si>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</si>
  <si>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</si>
  <si>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</si>
  <si>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</si>
  <si>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</si>
  <si>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</si>
  <si>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</si>
  <si>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</si>
  <si>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</si>
  <si>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листопад місяць 2022 року</t>
  </si>
  <si>
    <t>матеріальна допомога</t>
  </si>
  <si>
    <t>премія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</si>
</sst>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1">
      <selection activeCell="V10" sqref="V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6.421875" style="0" customWidth="1"/>
    <col min="12" max="12" width="6.574218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24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28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7" t="s">
        <v>3</v>
      </c>
      <c r="E7" s="97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29</v>
      </c>
      <c r="K7" s="97" t="s">
        <v>31</v>
      </c>
      <c r="L7" s="97" t="s">
        <v>32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22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98"/>
      <c r="E8" s="98"/>
      <c r="F8" s="92"/>
      <c r="G8" s="14" t="s">
        <v>6</v>
      </c>
      <c r="H8" s="14" t="s">
        <v>7</v>
      </c>
      <c r="I8" s="98"/>
      <c r="J8" s="100"/>
      <c r="K8" s="98"/>
      <c r="L8" s="98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26</v>
      </c>
      <c r="C9" s="28">
        <v>22</v>
      </c>
      <c r="D9" s="29">
        <v>22</v>
      </c>
      <c r="E9" s="11">
        <v>7900</v>
      </c>
      <c r="F9" s="11">
        <v>800</v>
      </c>
      <c r="G9" s="13">
        <v>36</v>
      </c>
      <c r="H9" s="21">
        <v>2930.18</v>
      </c>
      <c r="I9" s="30">
        <v>525.2</v>
      </c>
      <c r="J9" s="24">
        <v>7900</v>
      </c>
      <c r="K9" s="37"/>
      <c r="L9" s="38"/>
      <c r="M9" s="32"/>
      <c r="N9" s="12"/>
      <c r="O9" s="27"/>
      <c r="P9" s="22"/>
      <c r="Q9" s="21">
        <f>E9++F9+H9+I9+J9+K9+L9+M9+N9+O9+P9</f>
        <v>20055.38</v>
      </c>
      <c r="R9" s="11">
        <f>Q9*0.18</f>
        <v>3609.9684</v>
      </c>
      <c r="S9" s="11">
        <f>Q9*0.015</f>
        <v>300.8307</v>
      </c>
      <c r="T9" s="2"/>
      <c r="U9" s="11"/>
      <c r="V9" s="11">
        <v>7465.25</v>
      </c>
      <c r="W9" s="7">
        <f>R9+S9+V9+U9+T9</f>
        <v>11376.0491</v>
      </c>
      <c r="X9" s="35">
        <f>Q9-W9</f>
        <v>8679.3309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27</v>
      </c>
      <c r="C10" s="6"/>
      <c r="D10" s="6"/>
      <c r="E10" s="62">
        <f>SUM(E9:E9)</f>
        <v>7900</v>
      </c>
      <c r="F10" s="62">
        <f>SUM(F9:F9)</f>
        <v>800</v>
      </c>
      <c r="G10" s="61" t="s">
        <v>23</v>
      </c>
      <c r="H10" s="62">
        <f aca="true" t="shared" si="0" ref="H10:X10">SUM(H9:H9)</f>
        <v>2930.18</v>
      </c>
      <c r="I10" s="61">
        <f t="shared" si="0"/>
        <v>525.2</v>
      </c>
      <c r="J10" s="61">
        <f t="shared" si="0"/>
        <v>7900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20055.38</v>
      </c>
      <c r="R10" s="62">
        <f t="shared" si="0"/>
        <v>3609.9684</v>
      </c>
      <c r="S10" s="62">
        <f t="shared" si="0"/>
        <v>300.8307</v>
      </c>
      <c r="T10" s="61">
        <f t="shared" si="0"/>
        <v>0</v>
      </c>
      <c r="U10" s="61">
        <f t="shared" si="0"/>
        <v>0</v>
      </c>
      <c r="V10" s="61">
        <f t="shared" si="0"/>
        <v>7465.25</v>
      </c>
      <c r="W10" s="62">
        <f t="shared" si="0"/>
        <v>11376.0491</v>
      </c>
      <c r="X10" s="62">
        <f t="shared" si="0"/>
        <v>8679.3309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23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2023-01-18T10:55:28Z</dcterms:modified>
  <cp:category/>
  <cp:version/>
  <cp:contentType/>
  <cp:contentStatus/>
</cp:coreProperties>
</file>